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Сп3" sheetId="4" r:id="rId4"/>
    <sheet name="3" sheetId="5" r:id="rId5"/>
    <sheet name="Сп2" sheetId="6" r:id="rId6"/>
    <sheet name="2стр1" sheetId="7" r:id="rId7"/>
    <sheet name="2стр2" sheetId="8" r:id="rId8"/>
    <sheet name="Сп1" sheetId="9" r:id="rId9"/>
    <sheet name="1стр1" sheetId="10" r:id="rId10"/>
    <sheet name="1стр2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9">'1стр1'!$A$1:$G$75</definedName>
    <definedName name="_xlnm.Print_Area" localSheetId="10">'1стр2'!$A$1:$K$76</definedName>
    <definedName name="_xlnm.Print_Area" localSheetId="6">'2стр1'!$A$1:$G$75</definedName>
    <definedName name="_xlnm.Print_Area" localSheetId="7">'2стр2'!$A$1:$K$76</definedName>
    <definedName name="_xlnm.Print_Area" localSheetId="4">'3'!$A$1:$J$71</definedName>
    <definedName name="_xlnm.Print_Area" localSheetId="1">'4стр1'!$A$1:$G$75</definedName>
    <definedName name="_xlnm.Print_Area" localSheetId="2">'4стр2'!$A$1:$K$76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'Мстр1'!$A$1:$G$75</definedName>
    <definedName name="_xlnm.Print_Area" localSheetId="16">'Мстр2'!$A$1:$K$76</definedName>
    <definedName name="_xlnm.Print_Area" localSheetId="8">'Сп1'!$A$1:$I$64</definedName>
    <definedName name="_xlnm.Print_Area" localSheetId="5">'Сп2'!$A$1:$I$64</definedName>
    <definedName name="_xlnm.Print_Area" localSheetId="3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/>
</workbook>
</file>

<file path=xl/sharedStrings.xml><?xml version="1.0" encoding="utf-8"?>
<sst xmlns="http://schemas.openxmlformats.org/spreadsheetml/2006/main" count="1023" uniqueCount="149">
  <si>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</si>
  <si>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</si>
  <si>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</si>
  <si>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</si>
  <si>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</si>
  <si>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</si>
  <si>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</si>
  <si>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</si>
  <si>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</si>
  <si>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</si>
  <si>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</si>
  <si>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</si>
  <si>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</si>
  <si>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</si>
  <si>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</si>
  <si>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</si>
  <si>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</si>
  <si>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</si>
  <si>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</si>
  <si>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</si>
  <si>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</si>
  <si>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</si>
  <si>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</si>
  <si>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</si>
  <si>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</si>
  <si>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</si>
  <si>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</si>
  <si>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</si>
  <si>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</si>
  <si>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</si>
  <si>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</si>
  <si>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</si>
  <si>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</si>
  <si>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</si>
  <si>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</si>
  <si>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Срумов Антон</t>
  </si>
  <si>
    <t>Ахтемзянов Рустам</t>
  </si>
  <si>
    <t>Харламов Руслан</t>
  </si>
  <si>
    <t>Исмайлов Азат</t>
  </si>
  <si>
    <t>Валеев Риф</t>
  </si>
  <si>
    <t>Максютов Азат</t>
  </si>
  <si>
    <t>Шариков Сергей</t>
  </si>
  <si>
    <t>Латыпов Эдуард</t>
  </si>
  <si>
    <t>Сафиуллин Азат</t>
  </si>
  <si>
    <t>Шакуров Нафис</t>
  </si>
  <si>
    <t>Шапошников Александр</t>
  </si>
  <si>
    <t>Ратникова Наталья</t>
  </si>
  <si>
    <t>Старновский Семен</t>
  </si>
  <si>
    <t>Аглетдинов Руслан</t>
  </si>
  <si>
    <t>Поскряков Александр</t>
  </si>
  <si>
    <t>Семенов Юрий</t>
  </si>
  <si>
    <t>Уткулов Ринат</t>
  </si>
  <si>
    <t>Хабиров Марс</t>
  </si>
  <si>
    <t>Халимонов Евгений</t>
  </si>
  <si>
    <t>Тодрамович Александр</t>
  </si>
  <si>
    <t>Толкачев Иван</t>
  </si>
  <si>
    <t>Давлетов Тимур</t>
  </si>
  <si>
    <t>Финал Турнир Дню России. 7 июня.</t>
  </si>
  <si>
    <t>Полуфинал Турнира Дню России. 1 июня.</t>
  </si>
  <si>
    <t>Шадрин Эдуард</t>
  </si>
  <si>
    <t>Афанасьев Леонид</t>
  </si>
  <si>
    <t>Мурсалимова Инна</t>
  </si>
  <si>
    <t>Мазурин Александр</t>
  </si>
  <si>
    <t>Шарипов Вадим</t>
  </si>
  <si>
    <t>Хайруллин Шамиль</t>
  </si>
  <si>
    <t>Хайруллин Ильдар</t>
  </si>
  <si>
    <t>Хайруллин Ренат</t>
  </si>
  <si>
    <t>Мухаметов Ришат</t>
  </si>
  <si>
    <t>Яковлев Роман</t>
  </si>
  <si>
    <t>Гайнуллин Айтуган</t>
  </si>
  <si>
    <t>Хайруллин Ильнур</t>
  </si>
  <si>
    <t>Новокрещенов Владимир</t>
  </si>
  <si>
    <t>Волков Виктор</t>
  </si>
  <si>
    <t>Усков Сергей</t>
  </si>
  <si>
    <t>Бахтияров Айрат</t>
  </si>
  <si>
    <t>Камаев Эдгар</t>
  </si>
  <si>
    <t>Рахматуллин Равиль</t>
  </si>
  <si>
    <t>Тарараев Петр</t>
  </si>
  <si>
    <t>Мазлов Сергей</t>
  </si>
  <si>
    <t>Аминев Ильдар</t>
  </si>
  <si>
    <t>Баринов Владимир</t>
  </si>
  <si>
    <t>Барышев Сергей</t>
  </si>
  <si>
    <t>Четвертьфинал Турнира Дню России. 24 мая.</t>
  </si>
  <si>
    <t>Иванов Дмитрий</t>
  </si>
  <si>
    <t>Полушин Сергей</t>
  </si>
  <si>
    <t>Петров Александр</t>
  </si>
  <si>
    <t>Манайчев Владимир</t>
  </si>
  <si>
    <t>Васильев Александр</t>
  </si>
  <si>
    <t>Ярминкин Владимир</t>
  </si>
  <si>
    <t>Мухамадиев Наиль</t>
  </si>
  <si>
    <t>Лось Андрей</t>
  </si>
  <si>
    <t>Ишметов Александр</t>
  </si>
  <si>
    <t>Боровцов Вячеслав</t>
  </si>
  <si>
    <t>Ларионов Сергей</t>
  </si>
  <si>
    <t>Бикбулатов Ильдар</t>
  </si>
  <si>
    <t>Зиновьев Александр</t>
  </si>
  <si>
    <t>Клементьева Елена</t>
  </si>
  <si>
    <t>Набиуллин Дамир</t>
  </si>
  <si>
    <t>Лапаев Олег</t>
  </si>
  <si>
    <t>Мухаметзянов Фаниль</t>
  </si>
  <si>
    <t>Осьмофинал Турнира Дню России. 17 мая.</t>
  </si>
  <si>
    <t>Мурзин Евгений</t>
  </si>
  <si>
    <t>Краснова Светлана</t>
  </si>
  <si>
    <t>Мухамадеев Артур</t>
  </si>
  <si>
    <t>Волков Арнольд</t>
  </si>
  <si>
    <t>Карташов Алексей</t>
  </si>
  <si>
    <t>Грошев Юрий</t>
  </si>
  <si>
    <t>Нестеренко Георгий</t>
  </si>
  <si>
    <t>Салихова Гузель</t>
  </si>
  <si>
    <t>Шайбаков Айдар</t>
  </si>
  <si>
    <t>Фаизов Альберт</t>
  </si>
  <si>
    <t>Ларионов Вадим</t>
  </si>
  <si>
    <t>1/16 финала Турнира Дню России. 11 мая.</t>
  </si>
  <si>
    <t>Гайнанов Азат</t>
  </si>
  <si>
    <t>Саитов Ринат</t>
  </si>
  <si>
    <t>Гафурова Эльмира</t>
  </si>
  <si>
    <t>Зарипова Эльвина</t>
  </si>
  <si>
    <t>Латыпов Тимур</t>
  </si>
  <si>
    <t>Емелин Илья</t>
  </si>
  <si>
    <t>Гарифуллина Эльмира</t>
  </si>
  <si>
    <t>Григорьев Руслан</t>
  </si>
  <si>
    <t>Шаяхметов Азамат</t>
  </si>
  <si>
    <t>Фахритдинов Эдгар</t>
  </si>
  <si>
    <t>Якшибаева Эльвира</t>
  </si>
  <si>
    <t>1/32 финала Турнира Дню России. 3 мая.</t>
  </si>
  <si>
    <t>Юлдашбаев Марат</t>
  </si>
  <si>
    <t>Пермяков Никита</t>
  </si>
  <si>
    <t>Хакимов Фларит</t>
  </si>
  <si>
    <t>Алексеев Олег</t>
  </si>
  <si>
    <t>Латыпов Аллан</t>
  </si>
  <si>
    <t>Гордеев Андрей</t>
  </si>
  <si>
    <t>Хакимова Фиоза</t>
  </si>
  <si>
    <t>Якшимбетов Радмир</t>
  </si>
  <si>
    <t>Абдуллин Урал</t>
  </si>
  <si>
    <t>Гайнцева Татьяна</t>
  </si>
  <si>
    <t>Гизатуллина Таскира</t>
  </si>
  <si>
    <t>Тимербулатов Тагир</t>
  </si>
  <si>
    <t>Аминев Зинур</t>
  </si>
  <si>
    <t>Актуганов Марсель</t>
  </si>
  <si>
    <t>Набиуллин Ильдус</t>
  </si>
  <si>
    <t>Саитов Эмиль</t>
  </si>
  <si>
    <t>Журавлев Айрат</t>
  </si>
  <si>
    <t>Кагарманов Ильмир</t>
  </si>
  <si>
    <t>Кириллова Алина</t>
  </si>
  <si>
    <t>Цветков Антон</t>
  </si>
  <si>
    <t>Набиуллин Ильдар</t>
  </si>
  <si>
    <t>Андреева Александра</t>
  </si>
  <si>
    <t>Валитов Денис</t>
  </si>
  <si>
    <t>Фаррахов Ильгиз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</si>
</sst>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123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104</v>
      </c>
      <c r="B2" s="27"/>
      <c r="C2" s="29" t="s">
        <v>124</v>
      </c>
      <c r="D2" s="27"/>
      <c r="E2" s="27"/>
      <c r="F2" s="27"/>
      <c r="G2" s="27"/>
      <c r="H2" s="27"/>
      <c r="I2" s="27"/>
    </row>
    <row r="3" spans="1:9" ht="18">
      <c r="A3" s="23" t="s">
        <v>102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118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126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128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131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134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135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136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137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138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139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140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141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142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143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144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145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146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147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148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Четвертьфинал Турнира Дню России. 24 мая.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93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Ларионов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Боровцов Вячеслав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Васильев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87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Манайчев Владимир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Яковлев Роман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Набиуллин Дамир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Мухамадиев Наиль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Лось Андрей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90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Клементьева Елена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Полушин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Иванов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Зиновьев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Камаев Эдгар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Рахматуллин Равиль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Лапаев Олег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Толкачев Иван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Петров Александр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85</v>
      </c>
      <c r="E55" s="11"/>
      <c r="F55" s="18">
        <v>-31</v>
      </c>
      <c r="G55" s="6" t="str">
        <f>IF(G35=F19,F51,IF(G35=F51,F19,0))</f>
        <v>Яковлев Роман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Ярминкин Владимир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Ишметов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94</v>
      </c>
      <c r="D61" s="11"/>
      <c r="E61" s="4">
        <v>-58</v>
      </c>
      <c r="F61" s="6" t="str">
        <f>IF(1стр2!H14=1стр2!G10,1стр2!G18,IF(1стр2!H14=1стр2!G18,1стр2!G10,0))</f>
        <v>Толкачев Иван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Бикбулатов Ильдар</v>
      </c>
      <c r="C62" s="11"/>
      <c r="D62" s="11"/>
      <c r="E62" s="5"/>
      <c r="F62" s="7">
        <v>61</v>
      </c>
      <c r="G62" s="8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66</v>
      </c>
      <c r="E63" s="4">
        <v>-59</v>
      </c>
      <c r="F63" s="10" t="str">
        <f>IF(1стр2!H30=1стр2!G26,1стр2!G34,IF(1стр2!H30=1стр2!G34,1стр2!G26,0))</f>
        <v>Ларионов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Ларионов Сергей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Хайруллин Ренат</v>
      </c>
      <c r="C66" s="5"/>
      <c r="D66" s="5"/>
      <c r="E66" s="4">
        <v>-56</v>
      </c>
      <c r="F66" s="6" t="str">
        <f>IF(1стр2!G10=1стр2!F6,1стр2!F14,IF(1стр2!G10=1стр2!F14,1стр2!F6,0))</f>
        <v>Ярминкин Владимир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Манайчев Владимир</v>
      </c>
      <c r="C68" s="5"/>
      <c r="D68" s="5"/>
      <c r="E68" s="4">
        <v>-57</v>
      </c>
      <c r="F68" s="10" t="str">
        <f>IF(1стр2!G26=1стр2!F22,1стр2!F30,IF(1стр2!G26=1стр2!F30,1стр2!F22,0))</f>
        <v>Полушин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86</v>
      </c>
      <c r="D69" s="5"/>
      <c r="E69" s="5"/>
      <c r="F69" s="4">
        <v>-62</v>
      </c>
      <c r="G69" s="6" t="str">
        <f>IF(G67=F66,F68,IF(G67=F68,F66,0))</f>
        <v>Ярминкин Владимир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Иванов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81</v>
      </c>
      <c r="E71" s="4">
        <v>-63</v>
      </c>
      <c r="F71" s="6" t="str">
        <f>IF(C69=B68,B70,IF(C69=B70,B68,0))</f>
        <v>Иванов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Камаев Эдгар</v>
      </c>
      <c r="C72" s="11"/>
      <c r="D72" s="17" t="s">
        <v>6</v>
      </c>
      <c r="E72" s="5"/>
      <c r="F72" s="7">
        <v>66</v>
      </c>
      <c r="G72" s="8" t="s">
        <v>75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81</v>
      </c>
      <c r="D73" s="20"/>
      <c r="E73" s="4">
        <v>-64</v>
      </c>
      <c r="F73" s="10" t="str">
        <f>IF(C73=B72,B74,IF(C73=B74,B72,0))</f>
        <v>Камаев Эдгар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Барышев Сергей</v>
      </c>
      <c r="C74" s="4">
        <v>-65</v>
      </c>
      <c r="D74" s="6" t="str">
        <f>IF(D71=C69,C73,IF(D71=C73,C69,0))</f>
        <v>Манайчев Владимир</v>
      </c>
      <c r="E74" s="5"/>
      <c r="F74" s="4">
        <v>-66</v>
      </c>
      <c r="G74" s="6" t="str">
        <f>IF(G72=F71,F73,IF(G72=F73,F71,0))</f>
        <v>Иванов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Четвертьфинал Турнира Дню России. 24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Манайчев Владимир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Боровцов Вячеслав</v>
      </c>
      <c r="C6" s="7">
        <v>40</v>
      </c>
      <c r="D6" s="14" t="s">
        <v>92</v>
      </c>
      <c r="E6" s="7">
        <v>52</v>
      </c>
      <c r="F6" s="14" t="s">
        <v>88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Бикбулатов Ильдар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88</v>
      </c>
      <c r="E10" s="15"/>
      <c r="F10" s="7">
        <v>56</v>
      </c>
      <c r="G10" s="14" t="s">
        <v>90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Ярминкин Владимир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Лось Андрей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Мухамадиев Наиль</v>
      </c>
      <c r="C14" s="7">
        <v>42</v>
      </c>
      <c r="D14" s="14" t="s">
        <v>98</v>
      </c>
      <c r="E14" s="7">
        <v>53</v>
      </c>
      <c r="F14" s="21" t="s">
        <v>90</v>
      </c>
      <c r="G14" s="7">
        <v>58</v>
      </c>
      <c r="H14" s="14" t="s">
        <v>90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Лапаев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Клементьева Елена</v>
      </c>
      <c r="C16" s="5"/>
      <c r="D16" s="7">
        <v>49</v>
      </c>
      <c r="E16" s="21" t="s">
        <v>83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83</v>
      </c>
      <c r="E18" s="15"/>
      <c r="F18" s="4">
        <v>-30</v>
      </c>
      <c r="G18" s="10" t="str">
        <f>IF(1стр1!F51=1стр1!E43,1стр1!E59,IF(1стр1!F51=1стр1!E59,1стр1!E43,0))</f>
        <v>Толкачев Иван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Камаев Эдгар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Зиновьев Александр</v>
      </c>
      <c r="C22" s="7">
        <v>44</v>
      </c>
      <c r="D22" s="14" t="s">
        <v>84</v>
      </c>
      <c r="E22" s="7">
        <v>54</v>
      </c>
      <c r="F22" s="14" t="s">
        <v>84</v>
      </c>
      <c r="G22" s="15"/>
      <c r="H22" s="7">
        <v>60</v>
      </c>
      <c r="I22" s="26" t="s">
        <v>85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Полушин Сергей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Рахматуллин Равиль</v>
      </c>
      <c r="C24" s="5"/>
      <c r="D24" s="7">
        <v>50</v>
      </c>
      <c r="E24" s="21" t="s">
        <v>84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97</v>
      </c>
      <c r="E26" s="15"/>
      <c r="F26" s="7">
        <v>57</v>
      </c>
      <c r="G26" s="14" t="s">
        <v>85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Набиуллин Дамир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Петров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87</v>
      </c>
      <c r="E30" s="7">
        <v>55</v>
      </c>
      <c r="F30" s="21" t="s">
        <v>85</v>
      </c>
      <c r="G30" s="7">
        <v>59</v>
      </c>
      <c r="H30" s="21" t="s">
        <v>85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Васильев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Ишметов Александр</v>
      </c>
      <c r="C32" s="5"/>
      <c r="D32" s="7">
        <v>51</v>
      </c>
      <c r="E32" s="21" t="s">
        <v>81</v>
      </c>
      <c r="F32" s="5"/>
      <c r="G32" s="11"/>
      <c r="H32" s="4">
        <v>-60</v>
      </c>
      <c r="I32" s="32" t="str">
        <f>IF(I22=H14,H30,IF(I22=H30,H14,0))</f>
        <v>Лось Андрей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81</v>
      </c>
      <c r="E34" s="15"/>
      <c r="F34" s="4">
        <v>-29</v>
      </c>
      <c r="G34" s="10" t="str">
        <f>IF(1стр1!F19=1стр1!E11,1стр1!E27,IF(1стр1!F19=1стр1!E27,1стр1!E11,0))</f>
        <v>Ларионов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Барышев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Бикбулатов Ильдар</v>
      </c>
      <c r="C37" s="5"/>
      <c r="D37" s="5"/>
      <c r="E37" s="5"/>
      <c r="F37" s="4">
        <v>-48</v>
      </c>
      <c r="G37" s="6" t="str">
        <f>IF(E8=D6,D10,IF(E8=D10,D6,0))</f>
        <v>Боровцов Вячеслав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94</v>
      </c>
      <c r="D38" s="5"/>
      <c r="E38" s="5"/>
      <c r="F38" s="5"/>
      <c r="G38" s="7">
        <v>67</v>
      </c>
      <c r="H38" s="14" t="s">
        <v>98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Лапаев Олег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96</v>
      </c>
      <c r="E40" s="5"/>
      <c r="F40" s="5"/>
      <c r="G40" s="5"/>
      <c r="H40" s="7">
        <v>69</v>
      </c>
      <c r="I40" s="25" t="s">
        <v>97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Мухамадиев Наиль</v>
      </c>
      <c r="C41" s="11"/>
      <c r="D41" s="11"/>
      <c r="E41" s="5"/>
      <c r="F41" s="4">
        <v>-50</v>
      </c>
      <c r="G41" s="6" t="str">
        <f>IF(E24=D22,D26,IF(E24=D26,D22,0))</f>
        <v>Набиуллин Дамир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96</v>
      </c>
      <c r="D42" s="11"/>
      <c r="E42" s="5"/>
      <c r="F42" s="5"/>
      <c r="G42" s="7">
        <v>68</v>
      </c>
      <c r="H42" s="21" t="s">
        <v>97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Клементьева Елена</v>
      </c>
      <c r="C43" s="5"/>
      <c r="D43" s="11"/>
      <c r="E43" s="5"/>
      <c r="F43" s="4">
        <v>-51</v>
      </c>
      <c r="G43" s="10" t="str">
        <f>IF(E32=D30,D34,IF(E32=D34,D30,0))</f>
        <v>Васильев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91</v>
      </c>
      <c r="F44" s="5"/>
      <c r="G44" s="5"/>
      <c r="H44" s="4">
        <v>-69</v>
      </c>
      <c r="I44" s="6" t="str">
        <f>IF(I40=H38,H42,IF(I40=H42,H38,0))</f>
        <v>Лапаев Олег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Зиновьев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Боровцов Вячеслав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95</v>
      </c>
      <c r="D46" s="11"/>
      <c r="E46" s="5"/>
      <c r="F46" s="5"/>
      <c r="G46" s="5"/>
      <c r="H46" s="7">
        <v>70</v>
      </c>
      <c r="I46" s="26" t="s">
        <v>87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Рахматуллин Равиль</v>
      </c>
      <c r="C47" s="11"/>
      <c r="D47" s="11"/>
      <c r="E47" s="5"/>
      <c r="F47" s="5"/>
      <c r="G47" s="4">
        <v>-68</v>
      </c>
      <c r="H47" s="10" t="str">
        <f>IF(H42=G41,G43,IF(H42=G43,G41,0))</f>
        <v>Васильев Александр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91</v>
      </c>
      <c r="E48" s="5"/>
      <c r="F48" s="5"/>
      <c r="G48" s="5"/>
      <c r="H48" s="4">
        <v>-70</v>
      </c>
      <c r="I48" s="6" t="str">
        <f>IF(I46=H45,H47,IF(I46=H47,H45,0))</f>
        <v>Боровцов Вячеслав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91</v>
      </c>
      <c r="D50" s="4">
        <v>-77</v>
      </c>
      <c r="E50" s="6" t="str">
        <f>IF(E44=D40,D48,IF(E44=D48,D40,0))</f>
        <v>Клементьева Елена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Ишметов Александр</v>
      </c>
      <c r="C51" s="5"/>
      <c r="D51" s="5"/>
      <c r="E51" s="16" t="s">
        <v>17</v>
      </c>
      <c r="F51" s="5"/>
      <c r="G51" s="7">
        <v>79</v>
      </c>
      <c r="H51" s="14" t="s">
        <v>89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Бикбулатов Ильдар</v>
      </c>
      <c r="E52" s="20"/>
      <c r="F52" s="4">
        <v>-72</v>
      </c>
      <c r="G52" s="10" t="str">
        <f>IF(C42=B41,B43,IF(C42=B43,B41,0))</f>
        <v>Мухамадиев Наиль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95</v>
      </c>
      <c r="F53" s="5"/>
      <c r="G53" s="5"/>
      <c r="H53" s="7">
        <v>81</v>
      </c>
      <c r="I53" s="25" t="s">
        <v>76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Зиновьев Александр</v>
      </c>
      <c r="E54" s="16" t="s">
        <v>31</v>
      </c>
      <c r="F54" s="4">
        <v>-73</v>
      </c>
      <c r="G54" s="6" t="str">
        <f>IF(C46=B45,B47,IF(C46=B47,B45,0))</f>
        <v>Рахматуллин Равиль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Бикбулатов Ильдар</v>
      </c>
      <c r="F55" s="5"/>
      <c r="G55" s="7">
        <v>80</v>
      </c>
      <c r="H55" s="21" t="s">
        <v>76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Мухамадиев Наиль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46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74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75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76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77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78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79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80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Дню России. 1 июня.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Гайнуллин Айтуган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Яковлев Роман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Мазурин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Бахтияров Айрат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Камаев Эдгар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Семенов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Афанасьев Леонид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Мазлов Сергей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Волков Виктор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Хайруллин Ильдар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Хайруллин Ренат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Аминев Ильдар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Шадрин Эдуард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Ратникова Наталья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Баринов Владимир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Новокрещенов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Мухаметов Ришат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Хайруллин Шамиль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Толкачев Иван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Тарараев Петр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Уткулов Ринат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Мурсалимова Инна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Рахматуллин Равиль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61</v>
      </c>
      <c r="E55" s="11"/>
      <c r="F55" s="18">
        <v>-31</v>
      </c>
      <c r="G55" s="6" t="str">
        <f>IF(G35=F19,F51,IF(G35=F51,F19,0))</f>
        <v>Хайруллин Ильдар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Усков Сергей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Шарипов Вадим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Тодрамович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70</v>
      </c>
      <c r="D61" s="11"/>
      <c r="E61" s="4">
        <v>-58</v>
      </c>
      <c r="F61" s="6" t="str">
        <f>IF(Кстр2!H14=Кстр2!G10,Кстр2!G18,IF(Кстр2!H14=Кстр2!G18,Кстр2!G10,0))</f>
        <v>Шарипов Вадим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Хайруллин Ильнур</v>
      </c>
      <c r="C62" s="11"/>
      <c r="D62" s="11"/>
      <c r="E62" s="5"/>
      <c r="F62" s="7">
        <v>61</v>
      </c>
      <c r="G62" s="8" t="s">
        <v>43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43</v>
      </c>
      <c r="E63" s="4">
        <v>-59</v>
      </c>
      <c r="F63" s="10" t="str">
        <f>IF(Кстр2!H30=Кстр2!G26,Кстр2!G34,IF(Кстр2!H30=Кстр2!G34,Кстр2!G26,0))</f>
        <v>Сафиуллин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Шарипов Вадим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Сафиуллин Азат</v>
      </c>
      <c r="C66" s="5"/>
      <c r="D66" s="5"/>
      <c r="E66" s="4">
        <v>-56</v>
      </c>
      <c r="F66" s="6" t="str">
        <f>IF(Кстр2!G10=Кстр2!F6,Кстр2!F14,IF(Кстр2!G10=Кстр2!F14,Кстр2!F6,0))</f>
        <v>Хайруллин Шамиль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10" t="s">
        <v>60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Семенов Юрий</v>
      </c>
      <c r="C68" s="5"/>
      <c r="D68" s="5"/>
      <c r="E68" s="4">
        <v>-57</v>
      </c>
      <c r="F68" s="10" t="str">
        <f>IF(Кстр2!G26=Кстр2!F22,Кстр2!F30,IF(Кстр2!G26=Кстр2!F30,Кстр2!F22,0))</f>
        <v>Афанасьев Леонид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59</v>
      </c>
      <c r="D69" s="5"/>
      <c r="E69" s="5"/>
      <c r="F69" s="4">
        <v>-62</v>
      </c>
      <c r="G69" s="6" t="str">
        <f>IF(G67=F66,F68,IF(G67=F68,F66,0))</f>
        <v>Хайруллин Шамиль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Шадрин Эдуард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Уткулов Ринат</v>
      </c>
      <c r="C72" s="11"/>
      <c r="D72" s="17" t="s">
        <v>6</v>
      </c>
      <c r="E72" s="5"/>
      <c r="F72" s="7">
        <v>66</v>
      </c>
      <c r="G72" s="8" t="s">
        <v>50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69</v>
      </c>
      <c r="D73" s="20"/>
      <c r="E73" s="4">
        <v>-64</v>
      </c>
      <c r="F73" s="10" t="str">
        <f>IF(C73=B72,B74,IF(C73=B74,B72,0))</f>
        <v>Уткулов Ринат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Гайнуллин Айтуган</v>
      </c>
      <c r="C74" s="4">
        <v>-65</v>
      </c>
      <c r="D74" s="6" t="str">
        <f>IF(D71=C69,C73,IF(D71=C73,C69,0))</f>
        <v>Гайнуллин Айтуган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Дню России. 1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Семенов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Яковлев Роман</v>
      </c>
      <c r="C6" s="7">
        <v>40</v>
      </c>
      <c r="D6" s="14" t="s">
        <v>70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Хайруллин Ильнур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Мазурин Александр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62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Камаев Эдгар</v>
      </c>
      <c r="C10" s="7">
        <v>41</v>
      </c>
      <c r="D10" s="21" t="s">
        <v>63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Шарипов Вадим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Мазлов Сергей</v>
      </c>
      <c r="C12" s="5"/>
      <c r="D12" s="4">
        <v>-26</v>
      </c>
      <c r="E12" s="6" t="str">
        <f>IF(Кстр1!E27=Кстр1!D23,Кстр1!D31,IF(Кстр1!E27=Кстр1!D31,Кстр1!D23,0))</f>
        <v>Шадрин Эдуард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Волков Виктор</v>
      </c>
      <c r="C14" s="7">
        <v>42</v>
      </c>
      <c r="D14" s="14" t="s">
        <v>64</v>
      </c>
      <c r="E14" s="7">
        <v>53</v>
      </c>
      <c r="F14" s="21" t="s">
        <v>64</v>
      </c>
      <c r="G14" s="7">
        <v>58</v>
      </c>
      <c r="H14" s="14" t="s">
        <v>61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Хайруллин Шамиль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Давлетов Тимур</v>
      </c>
      <c r="C16" s="5"/>
      <c r="D16" s="7">
        <v>49</v>
      </c>
      <c r="E16" s="21" t="s">
        <v>64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Аминев Ильдар</v>
      </c>
      <c r="C18" s="7">
        <v>43</v>
      </c>
      <c r="D18" s="21" t="s">
        <v>79</v>
      </c>
      <c r="E18" s="15"/>
      <c r="F18" s="4">
        <v>-30</v>
      </c>
      <c r="G18" s="10" t="str">
        <f>IF(Кстр1!F51=Кстр1!E43,Кстр1!E59,IF(Кстр1!F51=Кстр1!E59,Кстр1!E43,0))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Мухаметов Ришат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Баринов Владимир</v>
      </c>
      <c r="C20" s="5"/>
      <c r="D20" s="4">
        <v>-27</v>
      </c>
      <c r="E20" s="6" t="str">
        <f>IF(Кстр1!E43=Кстр1!D39,Кстр1!D47,IF(Кстр1!E43=Кстр1!D47,Кстр1!D39,0))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Новокрещенов Владимир</v>
      </c>
      <c r="C22" s="7">
        <v>44</v>
      </c>
      <c r="D22" s="14" t="s">
        <v>66</v>
      </c>
      <c r="E22" s="7">
        <v>54</v>
      </c>
      <c r="F22" s="14" t="s">
        <v>60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Хайруллин Ренат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Толкачев Иван</v>
      </c>
      <c r="C24" s="5"/>
      <c r="D24" s="7">
        <v>50</v>
      </c>
      <c r="E24" s="21" t="s">
        <v>60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Тарараев Петр</v>
      </c>
      <c r="C26" s="7">
        <v>45</v>
      </c>
      <c r="D26" s="21" t="s">
        <v>60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Афанасьев Леонид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Рахматуллин Равиль</v>
      </c>
      <c r="C28" s="5"/>
      <c r="D28" s="4">
        <v>-28</v>
      </c>
      <c r="E28" s="6" t="str">
        <f>IF(Кстр1!E59=Кстр1!D55,Кстр1!D63,IF(Кстр1!E59=Кстр1!D63,Кстр1!D55,0))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Усков Сергей</v>
      </c>
      <c r="C30" s="7">
        <v>46</v>
      </c>
      <c r="D30" s="14" t="s">
        <v>74</v>
      </c>
      <c r="E30" s="7">
        <v>55</v>
      </c>
      <c r="F30" s="21" t="s">
        <v>43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Бахтияров Айрат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Тодрамович Александр</v>
      </c>
      <c r="C32" s="5"/>
      <c r="D32" s="7">
        <v>51</v>
      </c>
      <c r="E32" s="21" t="s">
        <v>69</v>
      </c>
      <c r="F32" s="5"/>
      <c r="G32" s="11"/>
      <c r="H32" s="4">
        <v>-60</v>
      </c>
      <c r="I32" s="32" t="str">
        <f>IF(I22=H14,H30,IF(I22=H30,H14,0))</f>
        <v>Мурсалимова Инна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IF(Кстр1!F19=Кстр1!E11,Кстр1!E27,IF(Кстр1!F19=Кстр1!E27,Кстр1!E11,0))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Гайнуллин Айтуган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Яковлев Роман</v>
      </c>
      <c r="C37" s="5"/>
      <c r="D37" s="5"/>
      <c r="E37" s="5"/>
      <c r="F37" s="4">
        <v>-48</v>
      </c>
      <c r="G37" s="6" t="str">
        <f>IF(E8=D6,D10,IF(E8=D10,D6,0))</f>
        <v>Хайруллин Ильнур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62</v>
      </c>
      <c r="D38" s="5"/>
      <c r="E38" s="5"/>
      <c r="F38" s="5"/>
      <c r="G38" s="7">
        <v>67</v>
      </c>
      <c r="H38" s="14" t="s">
        <v>79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Мазурин Александр</v>
      </c>
      <c r="C39" s="11"/>
      <c r="D39" s="5"/>
      <c r="E39" s="5"/>
      <c r="F39" s="4">
        <v>-49</v>
      </c>
      <c r="G39" s="10" t="str">
        <f>IF(E16=D14,D18,IF(E16=D18,D14,0))</f>
        <v>Аминев Ильдар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72</v>
      </c>
      <c r="E40" s="5"/>
      <c r="F40" s="5"/>
      <c r="G40" s="5"/>
      <c r="H40" s="7">
        <v>69</v>
      </c>
      <c r="I40" s="25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Волков Виктор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72</v>
      </c>
      <c r="D42" s="11"/>
      <c r="E42" s="5"/>
      <c r="F42" s="5"/>
      <c r="G42" s="7">
        <v>68</v>
      </c>
      <c r="H42" s="21" t="s">
        <v>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Мухаметов Ришат</v>
      </c>
      <c r="C43" s="5"/>
      <c r="D43" s="11"/>
      <c r="E43" s="5"/>
      <c r="F43" s="4">
        <v>-51</v>
      </c>
      <c r="G43" s="10" t="str">
        <f>IF(E32=D30,D34,IF(E32=D34,D30,0))</f>
        <v>Бахтияров Айрат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72</v>
      </c>
      <c r="F44" s="5"/>
      <c r="G44" s="5"/>
      <c r="H44" s="4">
        <v>-69</v>
      </c>
      <c r="I44" s="6" t="str">
        <f>IF(I40=H38,H42,IF(I40=H42,H38,0))</f>
        <v>Хайруллин Ренат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Баринов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Ильнур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80</v>
      </c>
      <c r="D46" s="11"/>
      <c r="E46" s="5"/>
      <c r="F46" s="5"/>
      <c r="G46" s="5"/>
      <c r="H46" s="7">
        <v>70</v>
      </c>
      <c r="I46" s="26" t="s">
        <v>74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Бахтияров Айрат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Хайруллин Ильнур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Усков Сергей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Яковлев Роман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Тодрамович Александр</v>
      </c>
      <c r="C51" s="5"/>
      <c r="D51" s="5"/>
      <c r="E51" s="16" t="s">
        <v>17</v>
      </c>
      <c r="F51" s="5"/>
      <c r="G51" s="7">
        <v>79</v>
      </c>
      <c r="H51" s="14" t="s">
        <v>68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Мазурин Александр</v>
      </c>
      <c r="E52" s="20"/>
      <c r="F52" s="4">
        <v>-72</v>
      </c>
      <c r="G52" s="10" t="str">
        <f>IF(C42=B41,B43,IF(C42=B43,B41,0))</f>
        <v>Мухаметов Ришат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80</v>
      </c>
      <c r="F53" s="5"/>
      <c r="G53" s="5"/>
      <c r="H53" s="7">
        <v>81</v>
      </c>
      <c r="I53" s="25" t="s">
        <v>68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Баринов Владимир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Мазурин Александр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Усков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75</v>
      </c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Камаев Эдгар</v>
      </c>
      <c r="C58" s="11"/>
      <c r="D58" s="5"/>
      <c r="E58" s="5"/>
      <c r="F58" s="5"/>
      <c r="G58" s="4">
        <v>-79</v>
      </c>
      <c r="H58" s="6" t="str">
        <f>IF(H51=G50,G52,IF(H51=G52,G50,0))</f>
        <v>Мухаметов Ришат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75</v>
      </c>
      <c r="E59" s="5"/>
      <c r="F59" s="5"/>
      <c r="G59" s="5"/>
      <c r="H59" s="7">
        <v>82</v>
      </c>
      <c r="I59" s="26" t="s">
        <v>67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Мазлов Сергей</v>
      </c>
      <c r="C60" s="11"/>
      <c r="D60" s="11"/>
      <c r="E60" s="5"/>
      <c r="F60" s="5"/>
      <c r="G60" s="4">
        <v>-80</v>
      </c>
      <c r="H60" s="10" t="str">
        <f>IF(H55=G54,G56,IF(H55=G56,G54,0))</f>
        <v>Усков Сергей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78</v>
      </c>
      <c r="D61" s="11"/>
      <c r="E61" s="5"/>
      <c r="F61" s="5"/>
      <c r="G61" s="5"/>
      <c r="H61" s="4">
        <v>-82</v>
      </c>
      <c r="I61" s="6" t="str">
        <f>IF(I59=H58,H60,IF(I59=H60,H58,0))</f>
        <v>Усков Сергей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Давлетов Тимур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Новокрещенов Владимир</v>
      </c>
      <c r="C64" s="5"/>
      <c r="D64" s="11"/>
      <c r="E64" s="16" t="s">
        <v>23</v>
      </c>
      <c r="F64" s="5"/>
      <c r="G64" s="7">
        <v>91</v>
      </c>
      <c r="H64" s="14" t="s">
        <v>56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77</v>
      </c>
      <c r="D65" s="11"/>
      <c r="E65" s="5"/>
      <c r="F65" s="4">
        <v>-84</v>
      </c>
      <c r="G65" s="10" t="str">
        <f>IF(C61=B60,B62,IF(C61=B62,B60,0))</f>
        <v>Давлетов Тимур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Тарараев Петр</v>
      </c>
      <c r="C66" s="11"/>
      <c r="D66" s="11"/>
      <c r="E66" s="5"/>
      <c r="F66" s="5"/>
      <c r="G66" s="5"/>
      <c r="H66" s="7">
        <v>93</v>
      </c>
      <c r="I66" s="25" t="s">
        <v>56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76</v>
      </c>
      <c r="E67" s="5"/>
      <c r="F67" s="4">
        <v>-85</v>
      </c>
      <c r="G67" s="6" t="str">
        <f>IF(C65=B64,B66,IF(C65=B66,B64,0))</f>
        <v>Новокрещенов Владимир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Рахматуллин Равиль</v>
      </c>
      <c r="C68" s="11"/>
      <c r="D68" s="5"/>
      <c r="E68" s="5"/>
      <c r="F68" s="5"/>
      <c r="G68" s="7">
        <v>92</v>
      </c>
      <c r="H68" s="21" t="s">
        <v>71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76</v>
      </c>
      <c r="D69" s="4">
        <v>-89</v>
      </c>
      <c r="E69" s="6" t="str">
        <f>IF(E63=D59,D67,IF(E63=D67,D59,0))</f>
        <v>Рахматуллин Равиль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Новокрещенов Владимир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Мазлов Сергей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78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Тарараев Петр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Тарараев Петр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 Дню России. 7 июня.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Поскряков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Латыпов Эдуард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Шариков Сергей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Шапошников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Ратникова Наталья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Халимонов Евгений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Старновский Семен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Шакуров Нафис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Толкачев Иван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Максютов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Сафиуллин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Аглетдинов Руслан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Шакуров Нафис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Уткулов Ринат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51</v>
      </c>
      <c r="E63" s="4">
        <v>-59</v>
      </c>
      <c r="F63" s="10" t="str">
        <f>IF(Мстр2!H30=Мстр2!G26,Мстр2!G34,IF(Мстр2!H30=Мстр2!G34,Мстр2!G26,0))</f>
        <v>Шапошников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Шакуров Нафис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Срумов Антон</v>
      </c>
      <c r="C66" s="5"/>
      <c r="D66" s="5"/>
      <c r="E66" s="4">
        <v>-56</v>
      </c>
      <c r="F66" s="6" t="str">
        <f>IF(Мстр2!G10=Мстр2!F6,Мстр2!F14,IF(Мстр2!G10=Мстр2!F14,Мстр2!F6,0))</f>
        <v>Срумов Антон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Латыпов Эдуард</v>
      </c>
      <c r="C68" s="5"/>
      <c r="D68" s="5"/>
      <c r="E68" s="4">
        <v>-57</v>
      </c>
      <c r="F68" s="10" t="str">
        <f>IF(Мстр2!G26=Мстр2!F22,Мстр2!F30,IF(Мстр2!G26=Мстр2!F30,Мстр2!F22,0))</f>
        <v>Шариков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46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Ратникова Наталья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Латыпов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Ахтемзянов Рустам</v>
      </c>
      <c r="C72" s="11"/>
      <c r="D72" s="17" t="s">
        <v>6</v>
      </c>
      <c r="E72" s="5"/>
      <c r="F72" s="7">
        <v>66</v>
      </c>
      <c r="G72" s="8" t="s">
        <v>36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51</v>
      </c>
      <c r="D73" s="20"/>
      <c r="E73" s="4">
        <v>-64</v>
      </c>
      <c r="F73" s="10" t="str">
        <f>IF(C73=B72,B74,IF(C73=B74,B72,0))</f>
        <v>Ахтемзянов Рустам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Уткулов Ринат</v>
      </c>
      <c r="C74" s="4">
        <v>-65</v>
      </c>
      <c r="D74" s="6" t="str">
        <f>IF(D71=C69,C73,IF(D71=C73,C69,0))</f>
        <v>Уткулов Ринат</v>
      </c>
      <c r="E74" s="5"/>
      <c r="F74" s="4">
        <v>-66</v>
      </c>
      <c r="G74" s="6" t="str">
        <f>IF(G72=F71,F73,IF(G72=F73,F71,0))</f>
        <v>Латыпов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 Дню России. 7 июня.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Латыпов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Поскряков Александр</v>
      </c>
      <c r="C6" s="7">
        <v>40</v>
      </c>
      <c r="D6" s="14" t="s">
        <v>35</v>
      </c>
      <c r="E6" s="7">
        <v>52</v>
      </c>
      <c r="F6" s="14" t="s">
        <v>35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Срумов Антон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35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Ратникова Наталья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Тодрамович Александр</v>
      </c>
      <c r="C14" s="7">
        <v>42</v>
      </c>
      <c r="D14" s="14" t="s">
        <v>39</v>
      </c>
      <c r="E14" s="7">
        <v>53</v>
      </c>
      <c r="F14" s="21" t="s">
        <v>39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Халимонов Евгений</v>
      </c>
      <c r="C16" s="5"/>
      <c r="D16" s="7">
        <v>49</v>
      </c>
      <c r="E16" s="21" t="s">
        <v>39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IF(Мстр1!F51=Мстр1!E43,Мстр1!E59,IF(Мстр1!F51=Мстр1!E59,Мстр1!E43,0))</f>
        <v>Шакуров Нафис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Ахтемзянов Рустам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Старновский Семен</v>
      </c>
      <c r="C22" s="7">
        <v>44</v>
      </c>
      <c r="D22" s="14" t="s">
        <v>37</v>
      </c>
      <c r="E22" s="7">
        <v>54</v>
      </c>
      <c r="F22" s="14" t="s">
        <v>45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Харламов Руслан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Толкачев Иван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Шапошников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Шариков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Аглетдинов Руслан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2" t="str">
        <f>IF(I22=H14,H30,IF(I22=H30,H14,0))</f>
        <v>Валеев Риф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Семенов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Поскряков Александр</v>
      </c>
      <c r="C37" s="5"/>
      <c r="D37" s="5"/>
      <c r="E37" s="5"/>
      <c r="F37" s="4">
        <v>-48</v>
      </c>
      <c r="G37" s="6" t="str">
        <f>IF(E8=D6,D10,IF(E8=D10,D6,0))</f>
        <v>Сафиуллин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Харламов Руслан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37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Халимонов Евгений</v>
      </c>
      <c r="C43" s="5"/>
      <c r="D43" s="11"/>
      <c r="E43" s="5"/>
      <c r="F43" s="4">
        <v>-51</v>
      </c>
      <c r="G43" s="10" t="str">
        <f>IF(E32=D30,D34,IF(E32=D34,D30,0))</f>
        <v>Аглетдинов Руслан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50</v>
      </c>
      <c r="F44" s="5"/>
      <c r="G44" s="5"/>
      <c r="H44" s="4">
        <v>-69</v>
      </c>
      <c r="I44" s="6" t="str">
        <f>IF(I40=H38,H42,IF(I40=H42,H38,0))</f>
        <v>Харламов Руслан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Старновский Семен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47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Аглетдинов Руслан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50</v>
      </c>
      <c r="E48" s="5"/>
      <c r="F48" s="5"/>
      <c r="G48" s="5"/>
      <c r="H48" s="4">
        <v>-70</v>
      </c>
      <c r="I48" s="6" t="str">
        <f>IF(I46=H45,H47,IF(I46=H47,H45,0))</f>
        <v>Хабиров Марс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Поскряков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Юрий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Халимонов Евгений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47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Старновский Семен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Халимонов Евгений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Толкачев Иван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Сп4!C2</f>
        <v>1/32 финала Турнира Дню России. 3 мая.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Якшибаева Эльвира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123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123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Гайнцева Татьяна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134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Абдуллин Урал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123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Алексеев Олег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128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Журавлев Айрат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128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Кагарманов Ильмир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116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Зарипова Эльвина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117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Юлдашбаев Марат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125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Набиуллин Ильдар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117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Актуганов Марсель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117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Латыпов Тимур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117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Гордеев Андрей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137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Аминев Зинур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118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Андреева Александра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118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Емелин Илья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Краснова Светлана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Валитов Денис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102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Тимербулатов Тагир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136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Хакимова Фиоза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Карташов Алексей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Набиуллин Ильдус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Цветков Антон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126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Пермяков Никита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104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Хакимов Фларит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127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Кириллова Алина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127</v>
      </c>
      <c r="E55" s="11"/>
      <c r="F55" s="18">
        <v>-31</v>
      </c>
      <c r="G55" s="6" t="str">
        <f>IF(G35=F19,F51,IF(G35=F51,F19,0))</f>
        <v>Латыпов Тимур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Саитов Эмиль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140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Латыпов Аллан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Якшимбетов Радмир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132</v>
      </c>
      <c r="D61" s="11"/>
      <c r="E61" s="4">
        <v>-58</v>
      </c>
      <c r="F61" s="6" t="str">
        <f>IF(4стр2!H14=4стр2!G10,4стр2!G18,IF(4стр2!H14=4стр2!G18,4стр2!G10,0))</f>
        <v>Пермяков Никита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Гизатуллина Таскира</v>
      </c>
      <c r="C62" s="11"/>
      <c r="D62" s="11"/>
      <c r="E62" s="5"/>
      <c r="F62" s="7">
        <v>61</v>
      </c>
      <c r="G62" s="8" t="s">
        <v>123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104</v>
      </c>
      <c r="E63" s="4">
        <v>-59</v>
      </c>
      <c r="F63" s="10" t="str">
        <f>IF(4стр2!H30=4стр2!G26,4стр2!G34,IF(4стр2!H30=4стр2!G34,4стр2!G26,0))</f>
        <v>Якшибаева Эльвира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Фаррахов Ильгиз</v>
      </c>
      <c r="C64" s="11"/>
      <c r="D64" s="5"/>
      <c r="E64" s="5"/>
      <c r="F64" s="4">
        <v>-61</v>
      </c>
      <c r="G64" s="6" t="str">
        <f>IF(G62=F61,F63,IF(G62=F63,F61,0))</f>
        <v>Пермяков Никита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Волков Арнольд</v>
      </c>
      <c r="C66" s="5"/>
      <c r="D66" s="5"/>
      <c r="E66" s="4">
        <v>-56</v>
      </c>
      <c r="F66" s="6" t="str">
        <f>IF(4стр2!G10=4стр2!F6,4стр2!F14,IF(4стр2!G10=4стр2!F14,4стр2!F6,0))</f>
        <v>Алексеев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127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Журавлев Айрат</v>
      </c>
      <c r="C68" s="5"/>
      <c r="D68" s="5"/>
      <c r="E68" s="4">
        <v>-57</v>
      </c>
      <c r="F68" s="10" t="str">
        <f>IF(4стр2!G26=4стр2!F22,4стр2!F30,IF(4стр2!G26=4стр2!F30,4стр2!F22,0))</f>
        <v>Хакимов Фларит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141</v>
      </c>
      <c r="D69" s="5"/>
      <c r="E69" s="5"/>
      <c r="F69" s="4">
        <v>-62</v>
      </c>
      <c r="G69" s="6" t="str">
        <f>IF(G67=F66,F68,IF(G67=F68,F66,0))</f>
        <v>Алексеев Олег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Емелин Илья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125</v>
      </c>
      <c r="E71" s="4">
        <v>-63</v>
      </c>
      <c r="F71" s="6" t="str">
        <f>IF(C69=B68,B70,IF(C69=B70,B68,0))</f>
        <v>Емелин Илья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Юлдашбаев Марат</v>
      </c>
      <c r="C72" s="11"/>
      <c r="D72" s="17" t="s">
        <v>6</v>
      </c>
      <c r="E72" s="5"/>
      <c r="F72" s="7">
        <v>66</v>
      </c>
      <c r="G72" s="8" t="s">
        <v>118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125</v>
      </c>
      <c r="D73" s="20"/>
      <c r="E73" s="4">
        <v>-64</v>
      </c>
      <c r="F73" s="10" t="str">
        <f>IF(C73=B72,B74,IF(C73=B74,B72,0))</f>
        <v>Гайнцева Татьяна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Гайнцева Татьяна</v>
      </c>
      <c r="C74" s="4">
        <v>-65</v>
      </c>
      <c r="D74" s="6" t="str">
        <f>IF(D71=C69,C73,IF(D71=C73,C69,0))</f>
        <v>Журавлев Айрат</v>
      </c>
      <c r="E74" s="5"/>
      <c r="F74" s="4">
        <v>-66</v>
      </c>
      <c r="G74" s="6" t="str">
        <f>IF(G72=F71,F73,IF(G72=F73,F71,0))</f>
        <v>Гайнцева Татьяна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Сп4!C1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Сп4!C2</f>
        <v>1/32 финала Турнира Дню России. 3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Алексеев Олег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Абдуллин Урал</v>
      </c>
      <c r="C6" s="7">
        <v>40</v>
      </c>
      <c r="D6" s="14" t="s">
        <v>132</v>
      </c>
      <c r="E6" s="7">
        <v>52</v>
      </c>
      <c r="F6" s="14" t="s">
        <v>128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Якшимбетов Радмир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Журавлев Айрат</v>
      </c>
      <c r="C8" s="5"/>
      <c r="D8" s="7">
        <v>48</v>
      </c>
      <c r="E8" s="21" t="s">
        <v>141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Кагарманов Ильмир</v>
      </c>
      <c r="C10" s="7">
        <v>41</v>
      </c>
      <c r="D10" s="21" t="s">
        <v>141</v>
      </c>
      <c r="E10" s="15"/>
      <c r="F10" s="7">
        <v>56</v>
      </c>
      <c r="G10" s="14" t="s">
        <v>126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Саитов Эмиль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Набиуллин Ильдар</v>
      </c>
      <c r="C12" s="5"/>
      <c r="D12" s="4">
        <v>-26</v>
      </c>
      <c r="E12" s="6" t="str">
        <f>IF(4стр1!E27=4стр1!D23,4стр1!D31,IF(4стр1!E27=4стр1!D31,4стр1!D23,0))</f>
        <v>Емелин Илья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138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Актуганов Марсель</v>
      </c>
      <c r="C14" s="7">
        <v>42</v>
      </c>
      <c r="D14" s="14" t="s">
        <v>126</v>
      </c>
      <c r="E14" s="7">
        <v>53</v>
      </c>
      <c r="F14" s="21" t="s">
        <v>126</v>
      </c>
      <c r="G14" s="7">
        <v>58</v>
      </c>
      <c r="H14" s="14" t="s">
        <v>105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Пермяков Никита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Гордеев Андрей</v>
      </c>
      <c r="C16" s="5"/>
      <c r="D16" s="7">
        <v>49</v>
      </c>
      <c r="E16" s="21" t="s">
        <v>126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Андреева Александра</v>
      </c>
      <c r="C18" s="7">
        <v>43</v>
      </c>
      <c r="D18" s="21" t="s">
        <v>130</v>
      </c>
      <c r="E18" s="15"/>
      <c r="F18" s="4">
        <v>-30</v>
      </c>
      <c r="G18" s="10" t="str">
        <f>IF(4стр1!F51=4стр1!E43,4стр1!E59,IF(4стр1!F51=4стр1!E59,4стр1!E43,0))</f>
        <v>Карташов Алексей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Тимербулатов Тагир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Валитов Денис</v>
      </c>
      <c r="C20" s="5"/>
      <c r="D20" s="4">
        <v>-27</v>
      </c>
      <c r="E20" s="6" t="str">
        <f>IF(4стр1!E43=4стр1!D39,4стр1!D47,IF(4стр1!E43=4стр1!D47,4стр1!D39,0))</f>
        <v>Краснова Светлана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131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Хакимова Фиоза</v>
      </c>
      <c r="C22" s="7">
        <v>44</v>
      </c>
      <c r="D22" s="14" t="s">
        <v>131</v>
      </c>
      <c r="E22" s="7">
        <v>54</v>
      </c>
      <c r="F22" s="14" t="s">
        <v>102</v>
      </c>
      <c r="G22" s="15"/>
      <c r="H22" s="7">
        <v>60</v>
      </c>
      <c r="I22" s="26" t="s">
        <v>102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Аминев Зинур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Набиуллин Ильдус</v>
      </c>
      <c r="C24" s="5"/>
      <c r="D24" s="7">
        <v>50</v>
      </c>
      <c r="E24" s="21" t="s">
        <v>125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139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Цветков Антон</v>
      </c>
      <c r="C26" s="7">
        <v>45</v>
      </c>
      <c r="D26" s="21" t="s">
        <v>125</v>
      </c>
      <c r="E26" s="15"/>
      <c r="F26" s="7">
        <v>57</v>
      </c>
      <c r="G26" s="14" t="s">
        <v>102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Юлдашбаев Марат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Кириллова Алина</v>
      </c>
      <c r="C28" s="5"/>
      <c r="D28" s="4">
        <v>-28</v>
      </c>
      <c r="E28" s="6" t="str">
        <f>IF(4стр1!E59=4стр1!D55,4стр1!D63,IF(4стр1!E59=4стр1!D63,4стр1!D55,0))</f>
        <v>Хакимов Фларит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129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Латыпов Аллан</v>
      </c>
      <c r="C30" s="7">
        <v>46</v>
      </c>
      <c r="D30" s="14" t="s">
        <v>116</v>
      </c>
      <c r="E30" s="7">
        <v>55</v>
      </c>
      <c r="F30" s="21" t="s">
        <v>127</v>
      </c>
      <c r="G30" s="7">
        <v>59</v>
      </c>
      <c r="H30" s="21" t="s">
        <v>102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Зарипова Эльвина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Гизатуллина Таскира</v>
      </c>
      <c r="C32" s="5"/>
      <c r="D32" s="7">
        <v>51</v>
      </c>
      <c r="E32" s="21" t="s">
        <v>134</v>
      </c>
      <c r="F32" s="5"/>
      <c r="G32" s="11"/>
      <c r="H32" s="4">
        <v>-60</v>
      </c>
      <c r="I32" s="32" t="str">
        <f>IF(I22=H14,H30,IF(I22=H30,H14,0))</f>
        <v>Карташов Алексей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Фаррахов Ильгиз</v>
      </c>
      <c r="C34" s="7">
        <v>47</v>
      </c>
      <c r="D34" s="21" t="s">
        <v>134</v>
      </c>
      <c r="E34" s="15"/>
      <c r="F34" s="4">
        <v>-29</v>
      </c>
      <c r="G34" s="10" t="str">
        <f>IF(4стр1!F19=4стр1!E11,4стр1!E27,IF(4стр1!F19=4стр1!E27,4стр1!E11,0))</f>
        <v>Якшибаева Эльвира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Гайнцева Татьяна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Абдуллин Урал</v>
      </c>
      <c r="C37" s="5"/>
      <c r="D37" s="5"/>
      <c r="E37" s="5"/>
      <c r="F37" s="4">
        <v>-48</v>
      </c>
      <c r="G37" s="6" t="str">
        <f>IF(E8=D6,D10,IF(E8=D10,D6,0))</f>
        <v>Якшимбетов Радмир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140</v>
      </c>
      <c r="D38" s="5"/>
      <c r="E38" s="5"/>
      <c r="F38" s="5"/>
      <c r="G38" s="7">
        <v>67</v>
      </c>
      <c r="H38" s="14" t="s">
        <v>132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Саитов Эмиль</v>
      </c>
      <c r="C39" s="11"/>
      <c r="D39" s="5"/>
      <c r="E39" s="5"/>
      <c r="F39" s="4">
        <v>-49</v>
      </c>
      <c r="G39" s="10" t="str">
        <f>IF(E16=D14,D18,IF(E16=D18,D14,0))</f>
        <v>Гордеев Андрей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140</v>
      </c>
      <c r="E40" s="5"/>
      <c r="F40" s="5"/>
      <c r="G40" s="5"/>
      <c r="H40" s="7">
        <v>69</v>
      </c>
      <c r="I40" s="25" t="s">
        <v>116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Актуганов Марсель</v>
      </c>
      <c r="C41" s="11"/>
      <c r="D41" s="11"/>
      <c r="E41" s="5"/>
      <c r="F41" s="4">
        <v>-50</v>
      </c>
      <c r="G41" s="6" t="str">
        <f>IF(E24=D22,D26,IF(E24=D26,D22,0))</f>
        <v>Хакимова Фиоза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136</v>
      </c>
      <c r="D42" s="11"/>
      <c r="E42" s="5"/>
      <c r="F42" s="5"/>
      <c r="G42" s="7">
        <v>68</v>
      </c>
      <c r="H42" s="21" t="s">
        <v>116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Тимербулатов Тагир</v>
      </c>
      <c r="C43" s="5"/>
      <c r="D43" s="11"/>
      <c r="E43" s="5"/>
      <c r="F43" s="4">
        <v>-51</v>
      </c>
      <c r="G43" s="10" t="str">
        <f>IF(E32=D30,D34,IF(E32=D34,D30,0))</f>
        <v>Зарипова Эльвина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148</v>
      </c>
      <c r="F44" s="5"/>
      <c r="G44" s="5"/>
      <c r="H44" s="4">
        <v>-69</v>
      </c>
      <c r="I44" s="6" t="str">
        <f>IF(I40=H38,H42,IF(I40=H42,H38,0))</f>
        <v>Якшимбетов Радмир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Аминев Зинур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Гордеев Андрей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137</v>
      </c>
      <c r="D46" s="11"/>
      <c r="E46" s="5"/>
      <c r="F46" s="5"/>
      <c r="G46" s="5"/>
      <c r="H46" s="7">
        <v>70</v>
      </c>
      <c r="I46" s="26" t="s">
        <v>130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Набиуллин Ильдус</v>
      </c>
      <c r="C47" s="11"/>
      <c r="D47" s="11"/>
      <c r="E47" s="5"/>
      <c r="F47" s="5"/>
      <c r="G47" s="4">
        <v>-68</v>
      </c>
      <c r="H47" s="10" t="str">
        <f>IF(H42=G41,G43,IF(H42=G43,G41,0))</f>
        <v>Хакимова Фиоза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148</v>
      </c>
      <c r="E48" s="5"/>
      <c r="F48" s="5"/>
      <c r="G48" s="5"/>
      <c r="H48" s="4">
        <v>-70</v>
      </c>
      <c r="I48" s="6" t="str">
        <f>IF(I46=H45,H47,IF(I46=H47,H45,0))</f>
        <v>Хакимова Фиоза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Латыпов Аллан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148</v>
      </c>
      <c r="D50" s="4">
        <v>-77</v>
      </c>
      <c r="E50" s="6" t="str">
        <f>IF(E44=D40,D48,IF(E44=D48,D40,0))</f>
        <v>Саитов Эмиль</v>
      </c>
      <c r="F50" s="4">
        <v>-71</v>
      </c>
      <c r="G50" s="6" t="str">
        <f>IF(C38=B37,B39,IF(C38=B39,B37,0))</f>
        <v>Абдуллин Урал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Фаррахов Ильгиз</v>
      </c>
      <c r="C51" s="5"/>
      <c r="D51" s="5"/>
      <c r="E51" s="16" t="s">
        <v>17</v>
      </c>
      <c r="F51" s="5"/>
      <c r="G51" s="7">
        <v>79</v>
      </c>
      <c r="H51" s="14" t="s">
        <v>133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Тимербулатов Тагир</v>
      </c>
      <c r="E52" s="20"/>
      <c r="F52" s="4">
        <v>-72</v>
      </c>
      <c r="G52" s="10" t="str">
        <f>IF(C42=B41,B43,IF(C42=B43,B41,0))</f>
        <v>Актуганов Марсель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137</v>
      </c>
      <c r="F53" s="5"/>
      <c r="G53" s="5"/>
      <c r="H53" s="7">
        <v>81</v>
      </c>
      <c r="I53" s="25" t="s">
        <v>129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Аминев Зинур</v>
      </c>
      <c r="E54" s="16" t="s">
        <v>31</v>
      </c>
      <c r="F54" s="4">
        <v>-73</v>
      </c>
      <c r="G54" s="6" t="str">
        <f>IF(C46=B45,B47,IF(C46=B47,B45,0))</f>
        <v>Набиуллин Ильдус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Тимербулатов Тагир</v>
      </c>
      <c r="F55" s="5"/>
      <c r="G55" s="7">
        <v>80</v>
      </c>
      <c r="H55" s="21" t="s">
        <v>129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Латыпов Аллан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142</v>
      </c>
      <c r="D57" s="5"/>
      <c r="E57" s="5"/>
      <c r="F57" s="5"/>
      <c r="G57" s="5"/>
      <c r="H57" s="4">
        <v>-81</v>
      </c>
      <c r="I57" s="6" t="str">
        <f>IF(I53=H51,H55,IF(I53=H55,H51,0))</f>
        <v>Абдуллин Урал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Кагарманов Ильмир</v>
      </c>
      <c r="C58" s="11"/>
      <c r="D58" s="5"/>
      <c r="E58" s="5"/>
      <c r="F58" s="5"/>
      <c r="G58" s="4">
        <v>-79</v>
      </c>
      <c r="H58" s="6" t="str">
        <f>IF(H51=G50,G52,IF(H51=G52,G50,0))</f>
        <v>Актуганов Марсель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142</v>
      </c>
      <c r="E59" s="5"/>
      <c r="F59" s="5"/>
      <c r="G59" s="5"/>
      <c r="H59" s="7">
        <v>82</v>
      </c>
      <c r="I59" s="26" t="s">
        <v>138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Набиуллин Ильдар</v>
      </c>
      <c r="C60" s="11"/>
      <c r="D60" s="11"/>
      <c r="E60" s="5"/>
      <c r="F60" s="5"/>
      <c r="G60" s="4">
        <v>-80</v>
      </c>
      <c r="H60" s="10" t="str">
        <f>IF(H55=G54,G56,IF(H55=G56,G54,0))</f>
        <v>Набиуллин Ильдус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146</v>
      </c>
      <c r="D61" s="11"/>
      <c r="E61" s="5"/>
      <c r="F61" s="5"/>
      <c r="G61" s="5"/>
      <c r="H61" s="4">
        <v>-82</v>
      </c>
      <c r="I61" s="6" t="str">
        <f>IF(I59=H58,H60,IF(I59=H60,H58,0))</f>
        <v>Набиуллин Ильдус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Андреева Александра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144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Валитов Денис</v>
      </c>
      <c r="C64" s="5"/>
      <c r="D64" s="11"/>
      <c r="E64" s="16" t="s">
        <v>23</v>
      </c>
      <c r="F64" s="5"/>
      <c r="G64" s="7">
        <v>91</v>
      </c>
      <c r="H64" s="14" t="s">
        <v>145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144</v>
      </c>
      <c r="D65" s="11"/>
      <c r="E65" s="5"/>
      <c r="F65" s="4">
        <v>-84</v>
      </c>
      <c r="G65" s="10" t="str">
        <f>IF(C61=B60,B62,IF(C61=B62,B60,0))</f>
        <v>Набиуллин Ильдар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Цветков Антон</v>
      </c>
      <c r="C66" s="11"/>
      <c r="D66" s="11"/>
      <c r="E66" s="5"/>
      <c r="F66" s="5"/>
      <c r="G66" s="5"/>
      <c r="H66" s="7">
        <v>93</v>
      </c>
      <c r="I66" s="25" t="s">
        <v>143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144</v>
      </c>
      <c r="E67" s="5"/>
      <c r="F67" s="4">
        <v>-85</v>
      </c>
      <c r="G67" s="6" t="str">
        <f>IF(C65=B64,B66,IF(C65=B66,B64,0))</f>
        <v>Валитов Денис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Кириллова Алина</v>
      </c>
      <c r="C68" s="11"/>
      <c r="D68" s="5"/>
      <c r="E68" s="5"/>
      <c r="F68" s="5"/>
      <c r="G68" s="7">
        <v>92</v>
      </c>
      <c r="H68" s="21" t="s">
        <v>143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135</v>
      </c>
      <c r="D69" s="4">
        <v>-89</v>
      </c>
      <c r="E69" s="6" t="str">
        <f>IF(E63=D59,D67,IF(E63=D67,D59,0))</f>
        <v>Кагарманов Ильмир</v>
      </c>
      <c r="F69" s="4">
        <v>-86</v>
      </c>
      <c r="G69" s="10" t="str">
        <f>IF(C69=B68,B70,IF(C69=B70,B68,0))</f>
        <v>Кириллова Алина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Гизатуллина Таскира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Набиуллин Ильдар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Андреева Александра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146</v>
      </c>
      <c r="F72" s="5"/>
      <c r="G72" s="5"/>
      <c r="H72" s="7">
        <v>94</v>
      </c>
      <c r="I72" s="26" t="s">
        <v>147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Гизатуллина Таскира</v>
      </c>
      <c r="E73" s="16" t="s">
        <v>27</v>
      </c>
      <c r="F73" s="5"/>
      <c r="G73" s="4">
        <v>-92</v>
      </c>
      <c r="H73" s="10" t="str">
        <f>IF(H68=G67,G69,IF(H68=G69,G67,0))</f>
        <v>Валитов Денис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Гизатуллина Таскира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91</v>
      </c>
      <c r="B2" s="27"/>
      <c r="C2" s="29" t="s">
        <v>112</v>
      </c>
      <c r="D2" s="27"/>
      <c r="E2" s="27"/>
      <c r="F2" s="27"/>
      <c r="G2" s="27"/>
      <c r="H2" s="27"/>
      <c r="I2" s="27"/>
    </row>
    <row r="3" spans="1:9" ht="18">
      <c r="A3" s="23" t="s">
        <v>113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114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2008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Дню России. 11 мая.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Мухамадеев Артур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103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Фахритдинов Эдгар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103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Волков Арнольд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104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Зиновьев Александр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105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Карташов Алексей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105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Емелин Илья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105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Гарифуллина Эльмира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114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Саитов Ринат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102</v>
      </c>
      <c r="G19" s="8"/>
      <c r="H19" s="8"/>
      <c r="I19" s="8"/>
    </row>
    <row r="20" spans="1:9" ht="12.75">
      <c r="A20" s="4">
        <v>3</v>
      </c>
      <c r="B20" s="6" t="str">
        <f>Сп3!A3</f>
        <v>Гайнанов Азат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113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Григорьев Руслан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102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Латыпов Тимур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Краснова Светлана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102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Гафурова Эльмира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116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Зарипова Эльвина</v>
      </c>
      <c r="C30" s="11"/>
      <c r="D30" s="11"/>
      <c r="E30" s="4">
        <v>-15</v>
      </c>
      <c r="F30" s="6" t="str">
        <f>IF(F19=E11,E27,IF(F19=E27,E11,0))</f>
        <v>Карташов Алексей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91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Шаяхметов Азамат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91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Ишметов Александр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Фахритдинов Эдгар</v>
      </c>
      <c r="C36" s="5"/>
      <c r="D36" s="4">
        <v>-13</v>
      </c>
      <c r="E36" s="6" t="str">
        <f>IF(E11=D7,D15,IF(E11=D15,D7,0))</f>
        <v>Мухамадеев Артур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95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Зиновьев Александр</v>
      </c>
      <c r="C38" s="7">
        <v>20</v>
      </c>
      <c r="D38" s="34" t="s">
        <v>95</v>
      </c>
      <c r="E38" s="7">
        <v>26</v>
      </c>
      <c r="F38" s="34" t="s">
        <v>113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Зарипова Эльвина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Емелин Илья</v>
      </c>
      <c r="C40" s="5"/>
      <c r="D40" s="7">
        <v>24</v>
      </c>
      <c r="E40" s="35" t="s">
        <v>113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119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Гарифуллина Эльмира</v>
      </c>
      <c r="C42" s="7">
        <v>21</v>
      </c>
      <c r="D42" s="35" t="s">
        <v>113</v>
      </c>
      <c r="E42" s="15"/>
      <c r="F42" s="7">
        <v>28</v>
      </c>
      <c r="G42" s="34" t="s">
        <v>113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Гайнанов Азат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Григорьев Руслан</v>
      </c>
      <c r="C44" s="5"/>
      <c r="D44" s="4">
        <v>-14</v>
      </c>
      <c r="E44" s="6" t="str">
        <f>IF(E27=D23,D31,IF(E27=D31,D23,0))</f>
        <v>Ишметов Александр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117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Латыпов Тимур</v>
      </c>
      <c r="C46" s="7">
        <v>22</v>
      </c>
      <c r="D46" s="34" t="s">
        <v>114</v>
      </c>
      <c r="E46" s="7">
        <v>27</v>
      </c>
      <c r="F46" s="35" t="s">
        <v>91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Саитов Ринат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Гафурова Эльмира</v>
      </c>
      <c r="C48" s="5"/>
      <c r="D48" s="7">
        <v>25</v>
      </c>
      <c r="E48" s="35" t="s">
        <v>104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115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Шаяхметов Азамат</v>
      </c>
      <c r="C50" s="7">
        <v>23</v>
      </c>
      <c r="D50" s="35" t="s">
        <v>104</v>
      </c>
      <c r="E50" s="15"/>
      <c r="F50" s="4">
        <v>-28</v>
      </c>
      <c r="G50" s="6" t="str">
        <f>IF(G42=F38,F46,IF(G42=F46,F38,0))</f>
        <v>Ишметов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Волков Арнольд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Мухамадеев Артур</v>
      </c>
      <c r="C53" s="5"/>
      <c r="D53" s="4">
        <v>-20</v>
      </c>
      <c r="E53" s="6" t="str">
        <f>IF(D38=C37,C39,IF(D38=C39,C37,0))</f>
        <v>Зарипова Эльвина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104</v>
      </c>
      <c r="D54" s="5"/>
      <c r="E54" s="7">
        <v>31</v>
      </c>
      <c r="F54" s="8" t="s">
        <v>116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Волков Арнольд</v>
      </c>
      <c r="C55" s="16" t="s">
        <v>4</v>
      </c>
      <c r="D55" s="4">
        <v>-21</v>
      </c>
      <c r="E55" s="10" t="str">
        <f>IF(D42=C41,C43,IF(D42=C43,C41,0))</f>
        <v>Гарифуллина Эльмира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Мухамадеев Артур</v>
      </c>
      <c r="D56" s="5"/>
      <c r="E56" s="5"/>
      <c r="F56" s="7">
        <v>33</v>
      </c>
      <c r="G56" s="8" t="s">
        <v>115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Латыпов Тимур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Зиновьев Александр</v>
      </c>
      <c r="C58" s="5"/>
      <c r="D58" s="5"/>
      <c r="E58" s="7">
        <v>32</v>
      </c>
      <c r="F58" s="12" t="s">
        <v>115</v>
      </c>
      <c r="G58" s="20"/>
      <c r="H58" s="5"/>
      <c r="I58" s="5"/>
    </row>
    <row r="59" spans="1:9" ht="12.75">
      <c r="A59" s="5"/>
      <c r="B59" s="7">
        <v>30</v>
      </c>
      <c r="C59" s="8" t="s">
        <v>114</v>
      </c>
      <c r="D59" s="4">
        <v>-23</v>
      </c>
      <c r="E59" s="10" t="str">
        <f>IF(D50=C49,C51,IF(D50=C51,C49,0))</f>
        <v>Гафурова Эльмира</v>
      </c>
      <c r="F59" s="4">
        <v>-33</v>
      </c>
      <c r="G59" s="6" t="str">
        <f>IF(G56=F54,F58,IF(G56=F58,F54,0))</f>
        <v>Зарипова Эльвина</v>
      </c>
      <c r="H59" s="14"/>
      <c r="I59" s="14"/>
    </row>
    <row r="60" spans="1:9" ht="12.75">
      <c r="A60" s="4">
        <v>-25</v>
      </c>
      <c r="B60" s="10" t="str">
        <f>IF(E48=D46,D50,IF(E48=D50,D46,0))</f>
        <v>Саитов Ринат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Зиновьев Александр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Гарифуллина Эльмира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Фахритдинов Эдгар</v>
      </c>
      <c r="C63" s="5"/>
      <c r="D63" s="5"/>
      <c r="E63" s="5"/>
      <c r="F63" s="7">
        <v>34</v>
      </c>
      <c r="G63" s="8" t="s">
        <v>119</v>
      </c>
      <c r="H63" s="14"/>
      <c r="I63" s="14"/>
    </row>
    <row r="64" spans="1:9" ht="12.75">
      <c r="A64" s="5"/>
      <c r="B64" s="7">
        <v>35</v>
      </c>
      <c r="C64" s="8" t="s">
        <v>118</v>
      </c>
      <c r="D64" s="5"/>
      <c r="E64" s="4">
        <v>-32</v>
      </c>
      <c r="F64" s="10" t="str">
        <f>IF(F58=E57,E59,IF(F58=E59,E57,0))</f>
        <v>Латыпов Тимур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Емелин Илья</v>
      </c>
      <c r="C65" s="11"/>
      <c r="D65" s="15"/>
      <c r="E65" s="5"/>
      <c r="F65" s="4">
        <v>-34</v>
      </c>
      <c r="G65" s="6" t="str">
        <f>IF(G63=F62,F64,IF(G63=F64,F62,0))</f>
        <v>Латыпов Тимур</v>
      </c>
      <c r="H65" s="14"/>
      <c r="I65" s="14"/>
    </row>
    <row r="66" spans="1:9" ht="12.75">
      <c r="A66" s="5"/>
      <c r="B66" s="5"/>
      <c r="C66" s="7">
        <v>37</v>
      </c>
      <c r="D66" s="8" t="s">
        <v>121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Григорьев Руслан</v>
      </c>
      <c r="C67" s="11"/>
      <c r="D67" s="17" t="s">
        <v>12</v>
      </c>
      <c r="E67" s="4">
        <v>-35</v>
      </c>
      <c r="F67" s="6" t="str">
        <f>IF(C64=B63,B65,IF(C64=B65,B63,0))</f>
        <v>Фахритдинов Эдгар</v>
      </c>
      <c r="G67" s="5"/>
      <c r="H67" s="5"/>
      <c r="I67" s="5"/>
    </row>
    <row r="68" spans="1:9" ht="12.75">
      <c r="A68" s="5"/>
      <c r="B68" s="7">
        <v>36</v>
      </c>
      <c r="C68" s="12" t="s">
        <v>121</v>
      </c>
      <c r="D68" s="20"/>
      <c r="E68" s="5"/>
      <c r="F68" s="7">
        <v>38</v>
      </c>
      <c r="G68" s="8" t="s">
        <v>120</v>
      </c>
      <c r="H68" s="14"/>
      <c r="I68" s="14"/>
    </row>
    <row r="69" spans="1:9" ht="12.75">
      <c r="A69" s="4">
        <v>-19</v>
      </c>
      <c r="B69" s="10" t="str">
        <f>IF(C49=B48,B50,IF(C49=B50,B48,0))</f>
        <v>Шаяхметов Азамат</v>
      </c>
      <c r="C69" s="4">
        <v>-37</v>
      </c>
      <c r="D69" s="6" t="str">
        <f>IF(D66=C64,C68,IF(D66=C68,C64,0))</f>
        <v>Емелин Илья</v>
      </c>
      <c r="E69" s="4">
        <v>-36</v>
      </c>
      <c r="F69" s="10" t="str">
        <f>IF(C68=B67,B69,IF(C68=B69,B67,0))</f>
        <v>Григорьев Руслан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Фахритдинов Эдгар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89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99</v>
      </c>
      <c r="B2" s="27"/>
      <c r="C2" s="29" t="s">
        <v>100</v>
      </c>
      <c r="D2" s="27"/>
      <c r="E2" s="27"/>
      <c r="F2" s="27"/>
      <c r="G2" s="27"/>
      <c r="H2" s="27"/>
      <c r="I2" s="27"/>
    </row>
    <row r="3" spans="1:9" ht="18">
      <c r="A3" s="23" t="s">
        <v>101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105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94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Сп2!C1</f>
        <v>Кубок Башкортостана 2008</v>
      </c>
      <c r="C1" s="30"/>
      <c r="D1" s="30"/>
      <c r="E1" s="30"/>
      <c r="F1" s="30"/>
      <c r="G1" s="30"/>
    </row>
    <row r="2" spans="1:7" ht="12.75">
      <c r="A2" s="22"/>
      <c r="B2" s="30" t="str">
        <f>Сп2!C2</f>
        <v>Осьмофинал Турнира Дню России. 17 мая.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Мухамадиев Наиль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89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89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Ларионов Вадим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Фаизов Альберт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Карташов Алексей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105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Волков Арнольд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Краснова Светлана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102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Боровцов Вячеслав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Бикбулатов Ильдар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Ишметов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Мурзин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Салихова Гузель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101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Нестеренко Георгий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Мухамадеев Артур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101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Рахматуллин Равиль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76</v>
      </c>
      <c r="E55" s="11"/>
      <c r="F55" s="18">
        <v>-31</v>
      </c>
      <c r="G55" s="6" t="str">
        <f>IF(G35=F19,F51,IF(G35=F51,F19,0))</f>
        <v>Мухамадиев Наиль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Грошев Юрий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Шайбаков Айдар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109</v>
      </c>
      <c r="D61" s="11"/>
      <c r="E61" s="4">
        <v>-58</v>
      </c>
      <c r="F61" s="6" t="str">
        <f>IF(2стр2!H14=2стр2!G10,2стр2!G18,IF(2стр2!H14=2стр2!G18,2стр2!G10,0))</f>
        <v>Ишметов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нет</v>
      </c>
      <c r="C62" s="11"/>
      <c r="D62" s="11"/>
      <c r="E62" s="5"/>
      <c r="F62" s="7">
        <v>61</v>
      </c>
      <c r="G62" s="8" t="s">
        <v>91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99</v>
      </c>
      <c r="E63" s="4">
        <v>-59</v>
      </c>
      <c r="F63" s="10" t="str">
        <f>IF(2стр2!H30=2стр2!G26,2стр2!G34,IF(2стр2!H30=2стр2!G34,2стр2!G26,0))</f>
        <v>Карташов Алексей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Карташов Алексей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Мухаметзянов Фаниль</v>
      </c>
      <c r="C66" s="5"/>
      <c r="D66" s="5"/>
      <c r="E66" s="4">
        <v>-56</v>
      </c>
      <c r="F66" s="6" t="str">
        <f>IF(2стр2!G10=2стр2!F6,2стр2!F14,IF(2стр2!G10=2стр2!F14,2стр2!F6,0))</f>
        <v>Шайбаков Айдар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Волков Арнольд</v>
      </c>
      <c r="C68" s="5"/>
      <c r="D68" s="5"/>
      <c r="E68" s="4">
        <v>-57</v>
      </c>
      <c r="F68" s="10" t="str">
        <f>IF(2стр2!G26=2стр2!F22,2стр2!F30,IF(2стр2!G26=2стр2!F30,2стр2!F22,0))</f>
        <v>Нестеренко Георгий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108</v>
      </c>
      <c r="D69" s="5"/>
      <c r="E69" s="5"/>
      <c r="F69" s="4">
        <v>-62</v>
      </c>
      <c r="G69" s="6" t="str">
        <f>IF(G67=F66,F68,IF(G67=F68,F66,0))</f>
        <v>Нестеренко Георгий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Салихова Гузель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108</v>
      </c>
      <c r="E71" s="4">
        <v>-63</v>
      </c>
      <c r="F71" s="6" t="str">
        <f>IF(C69=B68,B70,IF(C69=B70,B68,0))</f>
        <v>Волков Арнольд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Краснова Светлана</v>
      </c>
      <c r="C72" s="11"/>
      <c r="D72" s="17" t="s">
        <v>6</v>
      </c>
      <c r="E72" s="5"/>
      <c r="F72" s="7">
        <v>66</v>
      </c>
      <c r="G72" s="8" t="s">
        <v>99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102</v>
      </c>
      <c r="D73" s="20"/>
      <c r="E73" s="4">
        <v>-64</v>
      </c>
      <c r="F73" s="10" t="str">
        <f>IF(C73=B72,B74,IF(C73=B74,B72,0))</f>
        <v>Мухаметзянов Фаниль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Мухаметзянов Фаниль</v>
      </c>
      <c r="C74" s="4">
        <v>-65</v>
      </c>
      <c r="D74" s="6" t="str">
        <f>IF(D71=C69,C73,IF(D71=C73,C69,0))</f>
        <v>Краснова Светлана</v>
      </c>
      <c r="E74" s="5"/>
      <c r="F74" s="4">
        <v>-66</v>
      </c>
      <c r="G74" s="6" t="str">
        <f>IF(G72=F71,F73,IF(G72=F73,F71,0))</f>
        <v>Волков Арнольд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Сп2!C1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Сп2!C2</f>
        <v>Осьмофинал Турнира Дню России. 17 мая.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Волков Арнольд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Ларионов Вадим</v>
      </c>
      <c r="C6" s="7">
        <v>40</v>
      </c>
      <c r="D6" s="14" t="s">
        <v>109</v>
      </c>
      <c r="E6" s="7">
        <v>52</v>
      </c>
      <c r="F6" s="14" t="s">
        <v>109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Шайбаков Айдар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нет</v>
      </c>
      <c r="C8" s="5"/>
      <c r="D8" s="7">
        <v>48</v>
      </c>
      <c r="E8" s="21" t="s">
        <v>109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106</v>
      </c>
      <c r="E10" s="15"/>
      <c r="F10" s="7">
        <v>56</v>
      </c>
      <c r="G10" s="14" t="s">
        <v>91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Грошев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Ишметов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нет</v>
      </c>
      <c r="C14" s="7">
        <v>42</v>
      </c>
      <c r="D14" s="14" t="s">
        <v>103</v>
      </c>
      <c r="E14" s="7">
        <v>53</v>
      </c>
      <c r="F14" s="21" t="s">
        <v>91</v>
      </c>
      <c r="G14" s="7">
        <v>58</v>
      </c>
      <c r="H14" s="14" t="s">
        <v>76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Мухамадеев Артур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нет</v>
      </c>
      <c r="C16" s="5"/>
      <c r="D16" s="7">
        <v>49</v>
      </c>
      <c r="E16" s="21" t="s">
        <v>108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108</v>
      </c>
      <c r="E18" s="15"/>
      <c r="F18" s="4">
        <v>-30</v>
      </c>
      <c r="G18" s="10" t="str">
        <f>IF(2стр1!F51=2стр1!E43,2стр1!E59,IF(2стр1!F51=2стр1!E59,2стр1!E43,0))</f>
        <v>Рахматуллин Равиль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Салихова Гузель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Нестеренко Георгий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нет</v>
      </c>
      <c r="C22" s="7">
        <v>44</v>
      </c>
      <c r="D22" s="14" t="s">
        <v>94</v>
      </c>
      <c r="E22" s="7">
        <v>54</v>
      </c>
      <c r="F22" s="14" t="s">
        <v>107</v>
      </c>
      <c r="G22" s="15"/>
      <c r="H22" s="7">
        <v>60</v>
      </c>
      <c r="I22" s="26" t="s">
        <v>76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Бикбулатов Ильдар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нет</v>
      </c>
      <c r="C24" s="5"/>
      <c r="D24" s="7">
        <v>50</v>
      </c>
      <c r="E24" s="21" t="s">
        <v>102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102</v>
      </c>
      <c r="E26" s="15"/>
      <c r="F26" s="7">
        <v>57</v>
      </c>
      <c r="G26" s="14" t="s">
        <v>105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Краснова Светлана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Мухаметзянов Фаниль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нет</v>
      </c>
      <c r="C30" s="7">
        <v>46</v>
      </c>
      <c r="D30" s="14" t="s">
        <v>105</v>
      </c>
      <c r="E30" s="7">
        <v>55</v>
      </c>
      <c r="F30" s="21" t="s">
        <v>105</v>
      </c>
      <c r="G30" s="7">
        <v>59</v>
      </c>
      <c r="H30" s="21" t="s">
        <v>92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Карташов Алексей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нет</v>
      </c>
      <c r="C32" s="5"/>
      <c r="D32" s="7">
        <v>51</v>
      </c>
      <c r="E32" s="21" t="s">
        <v>105</v>
      </c>
      <c r="F32" s="5"/>
      <c r="G32" s="11"/>
      <c r="H32" s="4">
        <v>-60</v>
      </c>
      <c r="I32" s="32" t="str">
        <f>IF(I22=H14,H30,IF(I22=H30,H14,0))</f>
        <v>Боровцов Вячеслав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110</v>
      </c>
      <c r="E34" s="15"/>
      <c r="F34" s="4">
        <v>-29</v>
      </c>
      <c r="G34" s="10" t="str">
        <f>IF(2стр1!F19=2стр1!E11,2стр1!E27,IF(2стр1!F19=2стр1!E27,2стр1!E11,0))</f>
        <v>Боровцов Вячеслав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Фаизов Альберт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Вадим</v>
      </c>
      <c r="C37" s="5"/>
      <c r="D37" s="5"/>
      <c r="E37" s="5"/>
      <c r="F37" s="4">
        <v>-48</v>
      </c>
      <c r="G37" s="6" t="str">
        <f>IF(E8=D6,D10,IF(E8=D10,D6,0))</f>
        <v>Грошев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111</v>
      </c>
      <c r="D38" s="5"/>
      <c r="E38" s="5"/>
      <c r="F38" s="5"/>
      <c r="G38" s="7">
        <v>67</v>
      </c>
      <c r="H38" s="14" t="s">
        <v>106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Мухамадеев Артур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111</v>
      </c>
      <c r="E40" s="5"/>
      <c r="F40" s="5"/>
      <c r="G40" s="5"/>
      <c r="H40" s="7">
        <v>69</v>
      </c>
      <c r="I40" s="25" t="s">
        <v>106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Бикбулатов Ильдар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Фаизов Альберт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111</v>
      </c>
      <c r="F44" s="5"/>
      <c r="G44" s="5"/>
      <c r="H44" s="4">
        <v>-69</v>
      </c>
      <c r="I44" s="6" t="str">
        <f>IF(I40=H38,H42,IF(I40=H42,H38,0))</f>
        <v>Бикбулатов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Мухамадеев Артур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103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Фаизов Альберт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Фаизов Альберт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66</v>
      </c>
      <c r="B2" s="27"/>
      <c r="C2" s="29" t="s">
        <v>82</v>
      </c>
      <c r="D2" s="27"/>
      <c r="E2" s="27"/>
      <c r="F2" s="27"/>
      <c r="G2" s="27"/>
      <c r="H2" s="27"/>
      <c r="I2" s="27"/>
    </row>
    <row r="3" spans="1:9" ht="18">
      <c r="A3" s="23" t="s">
        <v>83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98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2008-06-07T15:28:09Z</cp:lastPrinted>
  <dcterms:created xsi:type="dcterms:W3CDTF">2008-02-03T08:28:10Z</dcterms:created>
  <dcterms:modified xsi:type="dcterms:W3CDTF">2008-06-09T07:29:14Z</dcterms:modified>
  <cp:category/>
  <cp:version/>
  <cp:contentType/>
  <cp:contentStatus/>
</cp:coreProperties>
</file>